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ertner\OneDrive - Københavns Universitet\ESPON TOWN DK_shared\Deliverables\figures\"/>
    </mc:Choice>
  </mc:AlternateContent>
  <bookViews>
    <workbookView xWindow="0" yWindow="41" windowWidth="18082" windowHeight="8192"/>
  </bookViews>
  <sheets>
    <sheet name="figure" sheetId="7" r:id="rId1"/>
    <sheet name="data" sheetId="2" r:id="rId2"/>
  </sheets>
  <calcPr calcId="162913"/>
</workbook>
</file>

<file path=xl/calcChain.xml><?xml version="1.0" encoding="utf-8"?>
<calcChain xmlns="http://schemas.openxmlformats.org/spreadsheetml/2006/main">
  <c r="I5" i="2" l="1"/>
  <c r="H5" i="2"/>
  <c r="H4" i="2"/>
  <c r="I6" i="2"/>
  <c r="I7" i="2"/>
  <c r="I8" i="2"/>
  <c r="I9" i="2"/>
  <c r="I10" i="2"/>
  <c r="I4" i="2"/>
  <c r="H6" i="2"/>
  <c r="H7" i="2"/>
  <c r="H8" i="2"/>
  <c r="H9" i="2"/>
  <c r="G6" i="2" l="1"/>
  <c r="G7" i="2"/>
  <c r="G8" i="2"/>
  <c r="G9" i="2"/>
  <c r="G10" i="2"/>
  <c r="G5" i="2"/>
  <c r="G4" i="2"/>
  <c r="F5" i="2"/>
  <c r="F6" i="2"/>
  <c r="F7" i="2"/>
  <c r="F8" i="2"/>
  <c r="F9" i="2"/>
  <c r="F4" i="2"/>
  <c r="C10" i="2" l="1"/>
  <c r="F10" i="2" l="1"/>
  <c r="H10" i="2"/>
</calcChain>
</file>

<file path=xl/sharedStrings.xml><?xml version="1.0" encoding="utf-8"?>
<sst xmlns="http://schemas.openxmlformats.org/spreadsheetml/2006/main" count="13" uniqueCount="11">
  <si>
    <t>1991-2009</t>
  </si>
  <si>
    <t>1970-1991</t>
  </si>
  <si>
    <t>100.000-500.000</t>
  </si>
  <si>
    <t>20.000-100.000</t>
  </si>
  <si>
    <t>5.000-20.000</t>
  </si>
  <si>
    <t>Greater Copenhagen</t>
  </si>
  <si>
    <t>Denmark</t>
  </si>
  <si>
    <t>Change</t>
  </si>
  <si>
    <t>Annual change</t>
  </si>
  <si>
    <t>Municipal centres &lt; 5.000</t>
  </si>
  <si>
    <t>Rural /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</si>
</sst>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9" fontId="0" fillId="0" borderId="2" xfId="1" applyFont="1" applyFill="1" applyBorder="1"/>
    <xf numFmtId="10" fontId="0" fillId="0" borderId="0" xfId="1" applyNumberFormat="1" applyFont="1"/>
    <xf numFmtId="0" fontId="0" fillId="2" borderId="0" xfId="0" applyFill="1"/>
    <xf numFmtId="1" fontId="0" fillId="3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36351587277009"/>
          <c:y val="4.203170521279212E-2"/>
          <c:w val="0.82747624244855478"/>
          <c:h val="0.55563295526706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data!$H$3</c:f>
              <c:strCache>
                <c:ptCount val="1"/>
                <c:pt idx="0">
                  <c:v>1970-1991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data!$B$4:$B$10</c:f>
              <c:strCache>
                <c:ptCount val="7"/>
                <c:pt idx="0">
                  <c:v>Greater Copenhagen</c:v>
                </c:pt>
                <c:pt idx="1">
                  <c:v>100.000-500.000</c:v>
                </c:pt>
                <c:pt idx="2">
                  <c:v>20.000-100.000</c:v>
                </c:pt>
                <c:pt idx="3">
                  <c:v>5.000-20.000</c:v>
                </c:pt>
                <c:pt idx="4">
                  <c:v>Municipal centres &lt; 5.000</c:v>
                </c:pt>
                <c:pt idx="5">
                  <c:v>Rural / Other</c:v>
                </c:pt>
                <c:pt idx="6">
                  <c:v>Denmark</c:v>
                </c:pt>
              </c:strCache>
            </c:strRef>
          </c:cat>
          <c:val>
            <c:numRef>
              <c:f>data!$H$4:$H$10</c:f>
              <c:numCache>
                <c:formatCode>0.00%</c:formatCode>
                <c:ptCount val="7"/>
                <c:pt idx="0">
                  <c:v>-5.9297454416440409E-4</c:v>
                </c:pt>
                <c:pt idx="1">
                  <c:v>5.3874379738114708E-3</c:v>
                </c:pt>
                <c:pt idx="2">
                  <c:v>3.8776953861574537E-3</c:v>
                </c:pt>
                <c:pt idx="3">
                  <c:v>4.3234571634604979E-3</c:v>
                </c:pt>
                <c:pt idx="4">
                  <c:v>8.9801591932445746E-3</c:v>
                </c:pt>
                <c:pt idx="5">
                  <c:v>-8.395112933373694E-4</c:v>
                </c:pt>
                <c:pt idx="6">
                  <c:v>2.0053268292032911E-3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2-4259-BBF7-DB4F4854386E}"/>
            </c:ext>
          </c:extLst>
        </c:ser>
        <c:ser>
          <c:idx val="1"/>
          <c:order val="1"/>
          <c:tx>
            <c:strRef>
              <c:f>data!$I$3</c:f>
              <c:strCache>
                <c:ptCount val="1"/>
                <c:pt idx="0">
                  <c:v>1991-2009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data!$B$4:$B$10</c:f>
              <c:strCache>
                <c:ptCount val="7"/>
                <c:pt idx="0">
                  <c:v>Greater Copenhagen</c:v>
                </c:pt>
                <c:pt idx="1">
                  <c:v>100.000-500.000</c:v>
                </c:pt>
                <c:pt idx="2">
                  <c:v>20.000-100.000</c:v>
                </c:pt>
                <c:pt idx="3">
                  <c:v>5.000-20.000</c:v>
                </c:pt>
                <c:pt idx="4">
                  <c:v>Municipal centres &lt; 5.000</c:v>
                </c:pt>
                <c:pt idx="5">
                  <c:v>Rural / Other</c:v>
                </c:pt>
                <c:pt idx="6">
                  <c:v>Denmark</c:v>
                </c:pt>
              </c:strCache>
            </c:strRef>
          </c:cat>
          <c:val>
            <c:numRef>
              <c:f>data!$I$4:$I$10</c:f>
              <c:numCache>
                <c:formatCode>0.00%</c:formatCode>
                <c:ptCount val="7"/>
                <c:pt idx="0">
                  <c:v>4.7949424011115571E-3</c:v>
                </c:pt>
                <c:pt idx="1">
                  <c:v>5.5228461171901166E-3</c:v>
                </c:pt>
                <c:pt idx="2">
                  <c:v>4.3479466389850785E-3</c:v>
                </c:pt>
                <c:pt idx="3">
                  <c:v>2.0068103859218756E-3</c:v>
                </c:pt>
                <c:pt idx="4">
                  <c:v>2.7699773454070709E-3</c:v>
                </c:pt>
                <c:pt idx="5">
                  <c:v>1.9737512059347928E-4</c:v>
                </c:pt>
                <c:pt idx="6">
                  <c:v>4.1170784228803381E-3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2-4259-BBF7-DB4F4854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81184"/>
        <c:axId val="29196288"/>
      </c:barChart>
      <c:catAx>
        <c:axId val="10918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2700000"/>
          <a:lstStyle/>
          <a:p>
            <a:pPr>
              <a:defRPr/>
            </a:pPr>
            <a:endParaRPr lang="da-DK"/>
          </a:p>
        </c:txPr>
        <c:crossAx val="29196288"/>
        <c:crosses val="autoZero"/>
        <c:auto val="1"/>
        <c:lblAlgn val="ctr"/>
        <c:lblOffset val="100"/>
        <c:noMultiLvlLbl val="0"/>
      </c:catAx>
      <c:valAx>
        <c:axId val="29196288"/>
        <c:scaling>
          <c:orientation val="minMax"/>
          <c:max val="9.0000000000000028E-3"/>
          <c:min val="-2.0000000000000005E-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Annual population change</a:t>
                </a:r>
              </a:p>
            </c:rich>
          </c:tx>
          <c:layout/>
          <c:overlay val="0"/>
        </c:title>
        <c:numFmt formatCode="0.0%" sourceLinked="0"/>
        <c:majorTickMark val="none"/>
        <c:minorTickMark val="none"/>
        <c:tickLblPos val="nextTo"/>
        <c:spPr>
          <a:ln>
            <a:noFill/>
          </a:ln>
        </c:spPr>
        <c:crossAx val="109181184"/>
        <c:crosses val="autoZero"/>
        <c:crossBetween val="between"/>
        <c:majorUnit val="2.0000000000000005E-3"/>
      </c:valAx>
    </c:plotArea>
    <c:legend>
      <c:legendPos val="r"/>
      <c:layout>
        <c:manualLayout>
          <c:xMode val="edge"/>
          <c:yMode val="edge"/>
          <c:x val="0.83343091017070414"/>
          <c:y val="0.79223833036956814"/>
          <c:w val="0.15215018784824036"/>
          <c:h val="0.10309329780279511"/>
        </c:manualLayout>
      </c:layout>
      <c:overlay val="0"/>
      <c:txPr>
        <a:bodyPr/>
        <a:lstStyle/>
        <a:p>
          <a:pPr>
            <a:defRPr sz="1050"/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da-DK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69" workbookViewId="0" zoomToFit="1"/>
  </sheetViews>
  <pageMargins left="0.7" right="0.7" top="0.75" bottom="0.75" header="0.3" footer="0.3"/>
  <pageSetup paperSize="11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71205" cy="38487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workbookViewId="0">
      <selection activeCell="B10" sqref="B10"/>
    </sheetView>
  </sheetViews>
  <sheetFormatPr defaultRowHeight="14.3" x14ac:dyDescent="0.25"/>
  <cols>
    <col min="2" max="2" width="19.75" bestFit="1" customWidth="1"/>
    <col min="6" max="6" width="10.875" customWidth="1"/>
    <col min="7" max="7" width="11.125" customWidth="1"/>
  </cols>
  <sheetData>
    <row r="2" spans="2:9" x14ac:dyDescent="0.25">
      <c r="C2" s="2"/>
      <c r="D2" s="2"/>
      <c r="E2" s="2"/>
      <c r="F2" s="7" t="s">
        <v>7</v>
      </c>
      <c r="G2" s="7"/>
      <c r="H2" s="6" t="s">
        <v>8</v>
      </c>
      <c r="I2" s="6"/>
    </row>
    <row r="3" spans="2:9" x14ac:dyDescent="0.25">
      <c r="C3">
        <v>1970</v>
      </c>
      <c r="D3">
        <v>1991</v>
      </c>
      <c r="E3">
        <v>2009</v>
      </c>
      <c r="F3" s="3" t="s">
        <v>1</v>
      </c>
      <c r="G3" s="3" t="s">
        <v>0</v>
      </c>
      <c r="H3" s="3" t="s">
        <v>1</v>
      </c>
      <c r="I3" s="3" t="s">
        <v>0</v>
      </c>
    </row>
    <row r="4" spans="2:9" x14ac:dyDescent="0.25">
      <c r="B4" s="1" t="s">
        <v>5</v>
      </c>
      <c r="C4" s="1">
        <v>1858</v>
      </c>
      <c r="D4" s="1">
        <v>1835</v>
      </c>
      <c r="E4" s="1">
        <v>2000</v>
      </c>
      <c r="F4" s="4">
        <f>D4/C4-1</f>
        <v>-1.2378902045209861E-2</v>
      </c>
      <c r="G4" s="4">
        <f>E4/D4-1</f>
        <v>8.9918256130790297E-2</v>
      </c>
      <c r="H4" s="5">
        <f>(D4/C4)^(1/(D$3-C$3))-1</f>
        <v>-5.9297454416440409E-4</v>
      </c>
      <c r="I4" s="5">
        <f>(E4/D4)^(1/(E$3-D$3))-1</f>
        <v>4.7949424011115571E-3</v>
      </c>
    </row>
    <row r="5" spans="2:9" x14ac:dyDescent="0.25">
      <c r="B5" s="1" t="s">
        <v>2</v>
      </c>
      <c r="C5" s="1">
        <v>720</v>
      </c>
      <c r="D5" s="1">
        <v>806</v>
      </c>
      <c r="E5" s="1">
        <v>890</v>
      </c>
      <c r="F5" s="4">
        <f t="shared" ref="F5:F10" si="0">D5/C5-1</f>
        <v>0.11944444444444446</v>
      </c>
      <c r="G5" s="4">
        <f>E5/D5-1</f>
        <v>0.10421836228287851</v>
      </c>
      <c r="H5" s="5">
        <f>(D5/C5)^(1/(D$3-C$3))-1</f>
        <v>5.3874379738114708E-3</v>
      </c>
      <c r="I5" s="5">
        <f>(E5/D5)^(1/(E$3-D$3))-1</f>
        <v>5.5228461171901166E-3</v>
      </c>
    </row>
    <row r="6" spans="2:9" x14ac:dyDescent="0.25">
      <c r="B6" s="1" t="s">
        <v>3</v>
      </c>
      <c r="C6" s="1">
        <v>874</v>
      </c>
      <c r="D6" s="1">
        <v>948</v>
      </c>
      <c r="E6" s="1">
        <v>1025</v>
      </c>
      <c r="F6" s="4">
        <f t="shared" si="0"/>
        <v>8.4668192219679694E-2</v>
      </c>
      <c r="G6" s="4">
        <f t="shared" ref="G6:G10" si="1">E6/D6-1</f>
        <v>8.1223628691983185E-2</v>
      </c>
      <c r="H6" s="5">
        <f t="shared" ref="H6:H10" si="2">(D6/C6)^(1/(D$3-C$3))-1</f>
        <v>3.8776953861574537E-3</v>
      </c>
      <c r="I6" s="5">
        <f t="shared" ref="I6:I10" si="3">(E6/D6)^(1/(E$3-D$3))-1</f>
        <v>4.3479466389850785E-3</v>
      </c>
    </row>
    <row r="7" spans="2:9" x14ac:dyDescent="0.25">
      <c r="B7" s="1" t="s">
        <v>4</v>
      </c>
      <c r="C7" s="1">
        <v>348</v>
      </c>
      <c r="D7" s="1">
        <v>381</v>
      </c>
      <c r="E7" s="1">
        <v>395</v>
      </c>
      <c r="F7" s="4">
        <f t="shared" si="0"/>
        <v>9.4827586206896575E-2</v>
      </c>
      <c r="G7" s="4">
        <f t="shared" si="1"/>
        <v>3.6745406824147064E-2</v>
      </c>
      <c r="H7" s="5">
        <f t="shared" si="2"/>
        <v>4.3234571634604979E-3</v>
      </c>
      <c r="I7" s="5">
        <f t="shared" si="3"/>
        <v>2.0068103859218756E-3</v>
      </c>
    </row>
    <row r="8" spans="2:9" x14ac:dyDescent="0.25">
      <c r="B8" s="1" t="s">
        <v>9</v>
      </c>
      <c r="C8" s="1">
        <v>276</v>
      </c>
      <c r="D8" s="1">
        <v>333</v>
      </c>
      <c r="E8" s="1">
        <v>350</v>
      </c>
      <c r="F8" s="4">
        <f t="shared" si="0"/>
        <v>0.20652173913043481</v>
      </c>
      <c r="G8" s="4">
        <f t="shared" si="1"/>
        <v>5.1051051051051122E-2</v>
      </c>
      <c r="H8" s="5">
        <f t="shared" si="2"/>
        <v>8.9801591932445746E-3</v>
      </c>
      <c r="I8" s="5">
        <f t="shared" si="3"/>
        <v>2.7699773454070709E-3</v>
      </c>
    </row>
    <row r="9" spans="2:9" x14ac:dyDescent="0.25">
      <c r="B9" s="1" t="s">
        <v>10</v>
      </c>
      <c r="C9" s="1">
        <v>858</v>
      </c>
      <c r="D9" s="1">
        <v>843</v>
      </c>
      <c r="E9" s="1">
        <v>846</v>
      </c>
      <c r="F9" s="4">
        <f t="shared" si="0"/>
        <v>-1.7482517482517501E-2</v>
      </c>
      <c r="G9" s="4">
        <f t="shared" si="1"/>
        <v>3.558718861210064E-3</v>
      </c>
      <c r="H9" s="5">
        <f t="shared" si="2"/>
        <v>-8.395112933373694E-4</v>
      </c>
      <c r="I9" s="5">
        <f t="shared" si="3"/>
        <v>1.9737512059347928E-4</v>
      </c>
    </row>
    <row r="10" spans="2:9" x14ac:dyDescent="0.25">
      <c r="B10" s="1" t="s">
        <v>6</v>
      </c>
      <c r="C10" s="1">
        <f>SUM(C4:C9)</f>
        <v>4934</v>
      </c>
      <c r="D10" s="1">
        <v>5146</v>
      </c>
      <c r="E10" s="1">
        <v>5541</v>
      </c>
      <c r="F10" s="4">
        <f t="shared" si="0"/>
        <v>4.2967166599108264E-2</v>
      </c>
      <c r="G10" s="4">
        <f t="shared" si="1"/>
        <v>7.6758647493198495E-2</v>
      </c>
      <c r="H10" s="5">
        <f t="shared" si="2"/>
        <v>2.0053268292032911E-3</v>
      </c>
      <c r="I10" s="5">
        <f t="shared" si="3"/>
        <v>4.1170784228803381E-3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C52382EAEA54D9390D8ACAED8808A" ma:contentTypeVersion="16" ma:contentTypeDescription="Create a new document." ma:contentTypeScope="" ma:versionID="42497e633706fe5275640d80229f473d">
  <xsd:schema xmlns:xsd="http://www.w3.org/2001/XMLSchema" xmlns:xs="http://www.w3.org/2001/XMLSchema" xmlns:p="http://schemas.microsoft.com/office/2006/metadata/properties" xmlns:ns2="b264460c-6b94-418e-95f3-3fdf4e9ab72c" xmlns:ns3="93ba97d9-6800-48fe-81bf-c413e55fe923" targetNamespace="http://schemas.microsoft.com/office/2006/metadata/properties" ma:root="true" ma:fieldsID="36b1fa36a245f4b94e04f987a355b816" ns2:_="" ns3:_="">
    <xsd:import namespace="b264460c-6b94-418e-95f3-3fdf4e9ab72c"/>
    <xsd:import namespace="93ba97d9-6800-48fe-81bf-c413e55fe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460c-6b94-418e-95f3-3fdf4e9ab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b5a883-8729-4588-b6e9-348dcaeadd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a97d9-6800-48fe-81bf-c413e55fe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373988-d1d0-46f1-bf17-bf0c91b6c9c9}" ma:internalName="TaxCatchAll" ma:showField="CatchAllData" ma:web="93ba97d9-6800-48fe-81bf-c413e55fe9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358599-AECA-4495-AF6D-BD95871AA4C5}"/>
</file>

<file path=customXml/itemProps2.xml><?xml version="1.0" encoding="utf-8"?>
<ds:datastoreItem xmlns:ds="http://schemas.openxmlformats.org/officeDocument/2006/customXml" ds:itemID="{28FC5C21-9BE5-4BB2-90BD-1604828D16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figure</vt:lpstr>
    </vt:vector>
  </TitlesOfParts>
  <Company>LIFE Faculty, University of Copenhagen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</dc:creator>
  <cp:lastModifiedBy>Christian Fertner</cp:lastModifiedBy>
  <dcterms:created xsi:type="dcterms:W3CDTF">2013-01-08T18:20:28Z</dcterms:created>
  <dcterms:modified xsi:type="dcterms:W3CDTF">2022-06-13T06:15:41Z</dcterms:modified>
</cp:coreProperties>
</file>